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.nurgozhina\Desktop\SGE\1. Закупки\Особый порядок\"/>
    </mc:Choice>
  </mc:AlternateContent>
  <xr:revisionPtr revIDLastSave="0" documentId="13_ncr:1_{D8981ACD-8100-4D57-AE78-20A9F6B35375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" i="1" l="1"/>
  <c r="T15" i="1"/>
  <c r="S16" i="1"/>
  <c r="S15" i="1"/>
  <c r="S13" i="1"/>
  <c r="T13" i="1" l="1"/>
  <c r="S10" i="1"/>
  <c r="T10" i="1" s="1"/>
  <c r="S9" i="1"/>
  <c r="T9" i="1" s="1"/>
  <c r="S8" i="1"/>
  <c r="S11" i="1" l="1"/>
  <c r="T8" i="1"/>
  <c r="T11" i="1" s="1"/>
</calcChain>
</file>

<file path=xl/sharedStrings.xml><?xml version="1.0" encoding="utf-8"?>
<sst xmlns="http://schemas.openxmlformats.org/spreadsheetml/2006/main" count="104" uniqueCount="58">
  <si>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</si>
  <si>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</si>
  <si>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</si>
  <si>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</si>
  <si>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</si>
  <si>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</si>
  <si>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ОИ/ТКП/ВХК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</si>
  <si>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</si>
  <si>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</si>
  <si>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</si>
  <si>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</si>
  <si>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</si>
  <si>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</si>
  <si>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</si>
  <si>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</si>
  <si>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</si>
  <si>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</si>
  <si>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</si>
  <si>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</si>
  <si>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</si>
  <si>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</si>
  <si>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Заказчик</t>
  </si>
  <si>
    <t>1. Товары</t>
  </si>
  <si>
    <t>3. Услуги</t>
  </si>
  <si>
    <t>351110.100.000000</t>
  </si>
  <si>
    <t>Электроэнергия</t>
  </si>
  <si>
    <t>для собственного потребления</t>
  </si>
  <si>
    <t xml:space="preserve">ОП (особый порядок) </t>
  </si>
  <si>
    <t>EXW</t>
  </si>
  <si>
    <t>с 01.2023 по 12.2023</t>
  </si>
  <si>
    <t>Киловатт-час</t>
  </si>
  <si>
    <t>-</t>
  </si>
  <si>
    <t>12.2022</t>
  </si>
  <si>
    <t>73-1-3</t>
  </si>
  <si>
    <t>Товарищество с ограниченной ответственностью "Samruk-Green Energy"</t>
  </si>
  <si>
    <t>751710000, г.Алматы, Медеуский район, ул. Зенкова 59, пом. 145</t>
  </si>
  <si>
    <t>751710000, г.Алматы, Медеуский район, ул. Зенкова 59, пом. 146</t>
  </si>
  <si>
    <t>751710000, г.Алматы, Медеуский район, ул. Зенкова 59, пом. 147</t>
  </si>
  <si>
    <t xml:space="preserve">Окончательный платеж - 0% , Промежуточный платеж - 100% , Предоплата - 0% </t>
  </si>
  <si>
    <t>Перечень ТРУ Товарищества с ограниченной ответственностью "Samruk-Green Energy" по Особому порядку, 2023 г.</t>
  </si>
  <si>
    <t>Электрическая энергия не для бытовых нужд СЭС 1 МВт</t>
  </si>
  <si>
    <t>Электрическая энергия не для бытовых нужд СЭС 2 МВт</t>
  </si>
  <si>
    <t>Электрическая энергия не для бытовых нужд ВЭС 5 МВт</t>
  </si>
  <si>
    <t>351210.130.000000</t>
  </si>
  <si>
    <t>Услуги по организации балансирования производства-потребления электрической энергии</t>
  </si>
  <si>
    <t>751710000, г.Алматы, Медеуский район, мкр Алатау, Специальная экономическая зона "ПИТ"</t>
  </si>
  <si>
    <t>191610000, Алматинская область, Кунаев Г.А, г. Кунаев, ул. Индустриальная, 35/2</t>
  </si>
  <si>
    <t>194065000, Алматинская область, Енбекшиказахский район, Масакский с.о., поселок Нурлы</t>
  </si>
  <si>
    <t>г.Алматы, Алматинская область</t>
  </si>
  <si>
    <t>итого по товарам</t>
  </si>
  <si>
    <t>итого по услугам</t>
  </si>
  <si>
    <t>Всего:</t>
  </si>
  <si>
    <t>Услуги IREC</t>
  </si>
  <si>
    <t>Регистрация, и погашение сертификатов IREC</t>
  </si>
  <si>
    <t>73-1-4</t>
  </si>
  <si>
    <t>751710000, г.Алматы, Медеуский район, ул. Зенкова 59, пом. 148</t>
  </si>
  <si>
    <t>Бессрочный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</si>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</sst>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0"/>
    <numFmt numFmtId="165" formatCode="_-* #,##0.00\ _₸_-;\-* #,##0.00\ _₸_-;_-* &quot;-&quot;??\ _₸_-;_-@_-"/>
    <numFmt numFmtId="166" formatCode="_-* #,##0.000\ _₸_-;\-* #,##0.000\ _₸_-;_-* &quot;-&quot;???\ _₸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165" fontId="1" fillId="0" borderId="0" xfId="0" applyNumberFormat="1" applyFont="1"/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top" wrapText="1"/>
    </xf>
    <xf numFmtId="0" fontId="8" fillId="2" borderId="0" xfId="0" applyFont="1" applyFill="1"/>
    <xf numFmtId="0" fontId="9" fillId="0" borderId="0" xfId="0" applyFont="1"/>
    <xf numFmtId="164" fontId="9" fillId="0" borderId="0" xfId="0" applyNumberFormat="1" applyFont="1"/>
    <xf numFmtId="164" fontId="4" fillId="0" borderId="6" xfId="0" applyNumberFormat="1" applyFont="1" applyBorder="1" applyAlignment="1">
      <alignment horizontal="right" vertical="top" wrapText="1"/>
    </xf>
    <xf numFmtId="164" fontId="7" fillId="0" borderId="6" xfId="0" applyNumberFormat="1" applyFont="1" applyBorder="1" applyAlignment="1">
      <alignment horizontal="right" vertical="top" wrapText="1"/>
    </xf>
    <xf numFmtId="0" fontId="4" fillId="2" borderId="7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left" vertical="center" wrapText="1"/>
    </xf>
    <xf numFmtId="43" fontId="8" fillId="0" borderId="6" xfId="1" applyFont="1" applyFill="1" applyBorder="1" applyAlignment="1">
      <alignment horizontal="left" vertical="top" wrapText="1"/>
    </xf>
    <xf numFmtId="165" fontId="8" fillId="0" borderId="6" xfId="0" applyNumberFormat="1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right" vertical="top" wrapText="1"/>
    </xf>
    <xf numFmtId="166" fontId="10" fillId="0" borderId="0" xfId="0" applyNumberFormat="1" applyFont="1"/>
    <xf numFmtId="0" fontId="3" fillId="0" borderId="7" xfId="0" applyFont="1" applyBorder="1" applyAlignment="1">
      <alignment horizontal="left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43" fontId="8" fillId="0" borderId="8" xfId="1" applyFont="1" applyFill="1" applyBorder="1" applyAlignment="1">
      <alignment horizontal="left" vertical="top" wrapText="1"/>
    </xf>
    <xf numFmtId="165" fontId="8" fillId="0" borderId="8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4" fontId="4" fillId="2" borderId="0" xfId="0" applyNumberFormat="1" applyFont="1" applyFill="1" applyAlignment="1">
      <alignment horizontal="right" vertical="top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11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11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horizontal="right" vertical="center" wrapText="1"/>
    </xf>
    <xf numFmtId="0" fontId="11" fillId="0" borderId="12" xfId="0" applyFont="1" applyBorder="1" applyAlignment="1">
      <alignment vertical="center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2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E24"/>
  <sheetViews>
    <sheetView tabSelected="1" topLeftCell="A7" zoomScale="78" zoomScaleNormal="78" workbookViewId="0">
      <selection activeCell="S16" sqref="S16"/>
    </sheetView>
  </sheetViews>
  <sheetFormatPr defaultRowHeight="15" x14ac:dyDescent="0.25"/>
  <cols>
    <col min="2" max="2" width="12.5703125" customWidth="1"/>
    <col min="3" max="3" width="18.85546875" customWidth="1"/>
    <col min="4" max="4" width="21.5703125" customWidth="1"/>
    <col min="5" max="5" width="18.5703125" customWidth="1"/>
    <col min="6" max="6" width="21.42578125" customWidth="1"/>
    <col min="7" max="7" width="11.140625" customWidth="1"/>
    <col min="10" max="10" width="17.7109375" customWidth="1"/>
    <col min="11" max="11" width="16.85546875" customWidth="1"/>
    <col min="12" max="12" width="21.5703125" customWidth="1"/>
    <col min="14" max="14" width="15.85546875" customWidth="1"/>
    <col min="15" max="15" width="18.42578125" customWidth="1"/>
    <col min="16" max="16" width="12.42578125" customWidth="1"/>
    <col min="17" max="17" width="27.140625" customWidth="1"/>
    <col min="18" max="18" width="17.42578125" customWidth="1"/>
    <col min="19" max="19" width="21.42578125" customWidth="1"/>
    <col min="20" max="20" width="22.85546875" customWidth="1"/>
    <col min="21" max="21" width="14.28515625" bestFit="1" customWidth="1"/>
    <col min="22" max="22" width="44" customWidth="1"/>
    <col min="23" max="23" width="40.140625" customWidth="1"/>
  </cols>
  <sheetData>
    <row r="2" spans="1:239" ht="15.75" x14ac:dyDescent="0.25">
      <c r="G2" s="1" t="s">
        <v>39</v>
      </c>
    </row>
    <row r="4" spans="1:239" s="60" customFormat="1" ht="19.5" thickBot="1" x14ac:dyDescent="0.35">
      <c r="A4" s="49"/>
      <c r="B4" s="50"/>
      <c r="C4" s="51"/>
      <c r="D4" s="52"/>
      <c r="E4" s="51"/>
      <c r="F4" s="53"/>
      <c r="G4" s="54"/>
      <c r="H4" s="55"/>
      <c r="I4" s="51"/>
      <c r="J4" s="51"/>
      <c r="K4" s="56"/>
      <c r="L4" s="57"/>
      <c r="M4" s="58"/>
      <c r="N4" s="59"/>
      <c r="O4" s="58"/>
      <c r="P4" s="59"/>
      <c r="Q4" s="58"/>
      <c r="R4" s="59"/>
      <c r="S4" s="58"/>
      <c r="T4" s="59"/>
      <c r="U4" s="58"/>
      <c r="V4" s="59"/>
    </row>
    <row r="5" spans="1:239" ht="64.5" thickBot="1" x14ac:dyDescent="0.3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</row>
    <row r="6" spans="1:239" x14ac:dyDescent="0.25"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3">
        <v>16</v>
      </c>
      <c r="R6" s="3">
        <v>17</v>
      </c>
      <c r="S6" s="3">
        <v>18</v>
      </c>
      <c r="T6" s="3">
        <v>19</v>
      </c>
      <c r="U6" s="3">
        <v>20</v>
      </c>
      <c r="V6" s="3">
        <v>21</v>
      </c>
      <c r="W6" s="3">
        <v>22</v>
      </c>
    </row>
    <row r="7" spans="1:239" x14ac:dyDescent="0.25">
      <c r="B7" s="25" t="s">
        <v>22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7"/>
    </row>
    <row r="8" spans="1:239" s="13" customFormat="1" ht="90" x14ac:dyDescent="0.25">
      <c r="B8" s="9"/>
      <c r="C8" s="10" t="s">
        <v>24</v>
      </c>
      <c r="D8" s="10" t="s">
        <v>25</v>
      </c>
      <c r="E8" s="10" t="s">
        <v>26</v>
      </c>
      <c r="F8" s="10" t="s">
        <v>40</v>
      </c>
      <c r="G8" s="11" t="s">
        <v>27</v>
      </c>
      <c r="H8" s="9" t="s">
        <v>33</v>
      </c>
      <c r="I8" s="11">
        <v>100</v>
      </c>
      <c r="J8" s="12" t="s">
        <v>32</v>
      </c>
      <c r="K8" s="9" t="s">
        <v>35</v>
      </c>
      <c r="L8" s="9" t="s">
        <v>45</v>
      </c>
      <c r="M8" s="11" t="s">
        <v>28</v>
      </c>
      <c r="N8" s="9" t="s">
        <v>29</v>
      </c>
      <c r="O8" s="9" t="s">
        <v>38</v>
      </c>
      <c r="P8" s="9" t="s">
        <v>30</v>
      </c>
      <c r="Q8" s="22">
        <v>42000</v>
      </c>
      <c r="R8" s="22">
        <v>23.47</v>
      </c>
      <c r="S8" s="22">
        <f t="shared" ref="S8:S10" si="0">R8*Q8</f>
        <v>985740</v>
      </c>
      <c r="T8" s="22">
        <f t="shared" ref="T8:T10" si="1">S8*112%</f>
        <v>1104028.8</v>
      </c>
      <c r="U8" s="18" t="s">
        <v>31</v>
      </c>
      <c r="V8" s="10" t="s">
        <v>34</v>
      </c>
      <c r="W8" s="10" t="s">
        <v>34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</row>
    <row r="9" spans="1:239" s="13" customFormat="1" ht="90" x14ac:dyDescent="0.25">
      <c r="B9" s="9"/>
      <c r="C9" s="10" t="s">
        <v>24</v>
      </c>
      <c r="D9" s="10" t="s">
        <v>25</v>
      </c>
      <c r="E9" s="10" t="s">
        <v>26</v>
      </c>
      <c r="F9" s="10" t="s">
        <v>41</v>
      </c>
      <c r="G9" s="11" t="s">
        <v>27</v>
      </c>
      <c r="H9" s="9" t="s">
        <v>33</v>
      </c>
      <c r="I9" s="11">
        <v>100</v>
      </c>
      <c r="J9" s="12" t="s">
        <v>32</v>
      </c>
      <c r="K9" s="9" t="s">
        <v>36</v>
      </c>
      <c r="L9" s="9" t="s">
        <v>46</v>
      </c>
      <c r="M9" s="11" t="s">
        <v>28</v>
      </c>
      <c r="N9" s="9" t="s">
        <v>29</v>
      </c>
      <c r="O9" s="9" t="s">
        <v>38</v>
      </c>
      <c r="P9" s="9" t="s">
        <v>30</v>
      </c>
      <c r="Q9" s="22">
        <v>26124</v>
      </c>
      <c r="R9" s="22">
        <v>23.47</v>
      </c>
      <c r="S9" s="22">
        <f t="shared" si="0"/>
        <v>613130.28</v>
      </c>
      <c r="T9" s="22">
        <f t="shared" si="1"/>
        <v>686705.91360000009</v>
      </c>
      <c r="U9" s="18" t="s">
        <v>31</v>
      </c>
      <c r="V9" s="10" t="s">
        <v>34</v>
      </c>
      <c r="W9" s="10" t="s">
        <v>34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</row>
    <row r="10" spans="1:239" s="13" customFormat="1" ht="90" x14ac:dyDescent="0.25">
      <c r="B10" s="9"/>
      <c r="C10" s="10" t="s">
        <v>24</v>
      </c>
      <c r="D10" s="10" t="s">
        <v>25</v>
      </c>
      <c r="E10" s="10" t="s">
        <v>26</v>
      </c>
      <c r="F10" s="10" t="s">
        <v>42</v>
      </c>
      <c r="G10" s="11" t="s">
        <v>27</v>
      </c>
      <c r="H10" s="9" t="s">
        <v>33</v>
      </c>
      <c r="I10" s="11">
        <v>100</v>
      </c>
      <c r="J10" s="12" t="s">
        <v>32</v>
      </c>
      <c r="K10" s="9" t="s">
        <v>37</v>
      </c>
      <c r="L10" s="9" t="s">
        <v>47</v>
      </c>
      <c r="M10" s="11" t="s">
        <v>28</v>
      </c>
      <c r="N10" s="9" t="s">
        <v>29</v>
      </c>
      <c r="O10" s="9" t="s">
        <v>38</v>
      </c>
      <c r="P10" s="9" t="s">
        <v>30</v>
      </c>
      <c r="Q10" s="22">
        <v>28900</v>
      </c>
      <c r="R10" s="22">
        <v>23.47</v>
      </c>
      <c r="S10" s="22">
        <f t="shared" si="0"/>
        <v>678283</v>
      </c>
      <c r="T10" s="22">
        <f t="shared" si="1"/>
        <v>759676.96000000008</v>
      </c>
      <c r="U10" s="18" t="s">
        <v>31</v>
      </c>
      <c r="V10" s="10" t="s">
        <v>34</v>
      </c>
      <c r="W10" s="10" t="s">
        <v>34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</row>
    <row r="11" spans="1:239" x14ac:dyDescent="0.25">
      <c r="B11" s="24" t="s">
        <v>49</v>
      </c>
      <c r="C11" s="4"/>
      <c r="D11" s="4"/>
      <c r="E11" s="4"/>
      <c r="F11" s="4"/>
      <c r="G11" s="5"/>
      <c r="H11" s="4"/>
      <c r="I11" s="5"/>
      <c r="J11" s="5"/>
      <c r="K11" s="4"/>
      <c r="L11" s="4"/>
      <c r="M11" s="5"/>
      <c r="N11" s="4"/>
      <c r="O11" s="4"/>
      <c r="P11" s="4"/>
      <c r="Q11" s="16"/>
      <c r="R11" s="16"/>
      <c r="S11" s="17">
        <f>SUM(S8:S10)</f>
        <v>2277153.2800000003</v>
      </c>
      <c r="T11" s="17">
        <f>SUM(T8:T10)</f>
        <v>2550411.6736000003</v>
      </c>
      <c r="U11" s="5"/>
      <c r="V11" s="4"/>
      <c r="W11" s="4"/>
    </row>
    <row r="12" spans="1:239" x14ac:dyDescent="0.25">
      <c r="B12" s="28" t="s">
        <v>23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0"/>
    </row>
    <row r="13" spans="1:239" ht="105" x14ac:dyDescent="0.25">
      <c r="B13" s="31"/>
      <c r="C13" s="32" t="s">
        <v>43</v>
      </c>
      <c r="D13" s="32" t="s">
        <v>44</v>
      </c>
      <c r="E13" s="32" t="s">
        <v>44</v>
      </c>
      <c r="F13" s="32" t="s">
        <v>44</v>
      </c>
      <c r="G13" s="33" t="s">
        <v>27</v>
      </c>
      <c r="H13" s="34" t="s">
        <v>33</v>
      </c>
      <c r="I13" s="35">
        <v>100</v>
      </c>
      <c r="J13" s="36" t="s">
        <v>32</v>
      </c>
      <c r="K13" s="37" t="s">
        <v>37</v>
      </c>
      <c r="L13" s="38" t="s">
        <v>48</v>
      </c>
      <c r="M13" s="38"/>
      <c r="N13" s="34" t="s">
        <v>29</v>
      </c>
      <c r="O13" s="37" t="s">
        <v>38</v>
      </c>
      <c r="P13" s="45" t="s">
        <v>57</v>
      </c>
      <c r="Q13" s="44">
        <v>1</v>
      </c>
      <c r="R13" s="39">
        <v>7683862</v>
      </c>
      <c r="S13" s="47">
        <f t="shared" ref="S13" si="2">R13*Q13</f>
        <v>7683862</v>
      </c>
      <c r="T13" s="40">
        <f>S13*112%</f>
        <v>8605925.4400000013</v>
      </c>
      <c r="U13" s="41" t="s">
        <v>31</v>
      </c>
      <c r="V13" s="42" t="s">
        <v>34</v>
      </c>
      <c r="W13" s="42" t="s">
        <v>34</v>
      </c>
    </row>
    <row r="14" spans="1:239" ht="75" customHeight="1" x14ac:dyDescent="0.25">
      <c r="B14" s="19"/>
      <c r="C14" s="4"/>
      <c r="D14" s="4" t="s">
        <v>52</v>
      </c>
      <c r="E14" s="4" t="s">
        <v>52</v>
      </c>
      <c r="F14" s="4" t="s">
        <v>53</v>
      </c>
      <c r="G14" s="5" t="s">
        <v>27</v>
      </c>
      <c r="H14" s="4" t="s">
        <v>54</v>
      </c>
      <c r="I14" s="11">
        <v>0</v>
      </c>
      <c r="J14" s="6" t="s">
        <v>56</v>
      </c>
      <c r="K14" s="9" t="s">
        <v>55</v>
      </c>
      <c r="L14" s="7" t="s">
        <v>48</v>
      </c>
      <c r="M14" s="7"/>
      <c r="N14" s="6" t="s">
        <v>56</v>
      </c>
      <c r="O14" s="9" t="s">
        <v>38</v>
      </c>
      <c r="P14" s="46" t="s">
        <v>57</v>
      </c>
      <c r="Q14" s="20">
        <v>1</v>
      </c>
      <c r="R14" s="21">
        <v>1780000</v>
      </c>
      <c r="S14" s="21">
        <v>1780000</v>
      </c>
      <c r="T14" s="21">
        <v>1780000</v>
      </c>
      <c r="U14" s="5"/>
      <c r="V14" s="9" t="s">
        <v>34</v>
      </c>
      <c r="W14" s="9" t="s">
        <v>34</v>
      </c>
    </row>
    <row r="15" spans="1:239" x14ac:dyDescent="0.25">
      <c r="B15" s="43" t="s">
        <v>50</v>
      </c>
      <c r="S15" s="8">
        <f>SUM(S13:S14)</f>
        <v>9463862</v>
      </c>
      <c r="T15" s="8">
        <f>SUM(T13:T14)</f>
        <v>10385925.440000001</v>
      </c>
    </row>
    <row r="16" spans="1:239" x14ac:dyDescent="0.25">
      <c r="B16" s="24" t="s">
        <v>51</v>
      </c>
      <c r="S16" s="23">
        <f>S15+S11</f>
        <v>11741015.280000001</v>
      </c>
      <c r="T16" s="23">
        <f>T15+T11</f>
        <v>12936337.113600001</v>
      </c>
    </row>
    <row r="20" spans="15:20" ht="18.75" x14ac:dyDescent="0.3">
      <c r="Q20" s="15"/>
      <c r="R20" s="14"/>
      <c r="S20" s="15"/>
      <c r="T20" s="15"/>
    </row>
    <row r="22" spans="15:20" x14ac:dyDescent="0.25">
      <c r="O22" s="48"/>
    </row>
    <row r="23" spans="15:20" x14ac:dyDescent="0.25">
      <c r="O23" s="48"/>
    </row>
    <row r="24" spans="15:20" x14ac:dyDescent="0.25">
      <c r="O24" s="48"/>
    </row>
  </sheetData>
  <phoneticPr fontId="6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Kusherbayeva, Meiramgul</dc:creator>
  <cp:lastModifiedBy>Индира Нургожина</cp:lastModifiedBy>
  <dcterms:created xsi:type="dcterms:W3CDTF">2022-10-26T05:52:19Z</dcterms:created>
  <dcterms:modified xsi:type="dcterms:W3CDTF">2023-09-15T08:41:04Z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cc44f480-44f3-460c-af05-71607b58184b</vt:lpwstr>
  </property>
</Properties>
</file>